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emochipan\Desktop\"/>
    </mc:Choice>
  </mc:AlternateContent>
  <bookViews>
    <workbookView xWindow="0" yWindow="0" windowWidth="25200" windowHeight="11985"/>
  </bookViews>
  <sheets>
    <sheet name="Error Cuadrático y R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" i="1" l="1"/>
  <c r="D2" i="1"/>
  <c r="E2" i="1" s="1"/>
  <c r="C3" i="1"/>
  <c r="D3" i="1"/>
  <c r="E3" i="1" s="1"/>
  <c r="C4" i="1"/>
  <c r="D4" i="1"/>
  <c r="E4" i="1" s="1"/>
  <c r="C5" i="1"/>
  <c r="D5" i="1"/>
  <c r="E5" i="1" s="1"/>
  <c r="C6" i="1"/>
  <c r="D6" i="1"/>
  <c r="E6" i="1" s="1"/>
  <c r="C7" i="1"/>
  <c r="D7" i="1"/>
  <c r="E7" i="1" s="1"/>
  <c r="C8" i="1"/>
  <c r="D8" i="1"/>
  <c r="E8" i="1" s="1"/>
  <c r="B10" i="1"/>
  <c r="F6" i="1" s="1"/>
  <c r="C10" i="1"/>
  <c r="G2" i="1" s="1"/>
  <c r="J2" i="1" s="1"/>
  <c r="E11" i="1"/>
  <c r="E10" i="1" l="1"/>
  <c r="I6" i="1"/>
  <c r="F5" i="1"/>
  <c r="F4" i="1"/>
  <c r="F3" i="1"/>
  <c r="F2" i="1"/>
  <c r="F8" i="1"/>
  <c r="F7" i="1"/>
  <c r="G8" i="1"/>
  <c r="J8" i="1" s="1"/>
  <c r="G7" i="1"/>
  <c r="J7" i="1" s="1"/>
  <c r="G6" i="1"/>
  <c r="J6" i="1" s="1"/>
  <c r="G5" i="1"/>
  <c r="J5" i="1" s="1"/>
  <c r="J9" i="1" s="1"/>
  <c r="G4" i="1"/>
  <c r="J4" i="1" s="1"/>
  <c r="G3" i="1"/>
  <c r="J3" i="1" s="1"/>
  <c r="H7" i="1" l="1"/>
  <c r="I7" i="1"/>
  <c r="H4" i="1"/>
  <c r="I4" i="1"/>
  <c r="H2" i="1"/>
  <c r="I2" i="1"/>
  <c r="I9" i="1" s="1"/>
  <c r="H3" i="1"/>
  <c r="I3" i="1"/>
  <c r="H6" i="1"/>
  <c r="H8" i="1"/>
  <c r="I8" i="1"/>
  <c r="H5" i="1"/>
  <c r="I5" i="1"/>
  <c r="H9" i="1" l="1"/>
  <c r="E12" i="1" s="1"/>
</calcChain>
</file>

<file path=xl/sharedStrings.xml><?xml version="1.0" encoding="utf-8"?>
<sst xmlns="http://schemas.openxmlformats.org/spreadsheetml/2006/main" count="19" uniqueCount="19">
  <si>
    <t>R2 = R Squared = Coeficiente de Determinación</t>
  </si>
  <si>
    <t>R2 es MSE pero re-escalado, por lo que puede ser más útil.</t>
  </si>
  <si>
    <t>Con el MSE entre más cerca a 0 es más preciso, con R2 entre más cerca a 1 es más preciso.</t>
  </si>
  <si>
    <t>Tanto el Error Cuadrático Medio (MSE) como el R2 ayudan a determinar la precisión de un modelo.</t>
  </si>
  <si>
    <t>R2 (Fórmula)</t>
  </si>
  <si>
    <t>R2 (Excel)</t>
  </si>
  <si>
    <t>MSE</t>
  </si>
  <si>
    <t>Promedios</t>
  </si>
  <si>
    <t>Sumatorias</t>
  </si>
  <si>
    <t>G ^ 2</t>
  </si>
  <si>
    <t>F ^ 2</t>
  </si>
  <si>
    <t>F * G</t>
  </si>
  <si>
    <t>C-Cm</t>
  </si>
  <si>
    <t>B-Bm</t>
  </si>
  <si>
    <t>(C - B) ^ 2</t>
  </si>
  <si>
    <t>C - B</t>
  </si>
  <si>
    <t>y (regresión)</t>
  </si>
  <si>
    <t>y (real)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</si>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</sst>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2" borderId="0" xfId="0" applyFill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6.6670153315706387E-2"/>
                  <c:y val="-0.19403225806451613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</c:trendlineLbl>
          </c:trendline>
          <c:xVal>
            <c:numRef>
              <c:f>'Error Cuadrático y R2'!$A$2:$A$8</c:f>
              <c:numCache>
                <c:formatCode>General</c:formatCode>
                <c:ptCount val="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</c:numCache>
            </c:numRef>
          </c:xVal>
          <c:yVal>
            <c:numRef>
              <c:f>'Error Cuadrático y R2'!$B$2:$B$8</c:f>
              <c:numCache>
                <c:formatCode>General</c:formatCode>
                <c:ptCount val="7"/>
                <c:pt idx="0">
                  <c:v>5</c:v>
                </c:pt>
                <c:pt idx="1">
                  <c:v>7</c:v>
                </c:pt>
                <c:pt idx="2">
                  <c:v>10</c:v>
                </c:pt>
                <c:pt idx="3">
                  <c:v>13</c:v>
                </c:pt>
                <c:pt idx="4">
                  <c:v>16</c:v>
                </c:pt>
                <c:pt idx="5">
                  <c:v>18</c:v>
                </c:pt>
                <c:pt idx="6">
                  <c:v>23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49353240"/>
        <c:axId val="349354024"/>
      </c:scatterChart>
      <c:valAx>
        <c:axId val="3493532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49354024"/>
        <c:crosses val="autoZero"/>
        <c:crossBetween val="midCat"/>
      </c:valAx>
      <c:valAx>
        <c:axId val="3493540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4935324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GIF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228600</xdr:colOff>
      <xdr:row>11</xdr:row>
      <xdr:rowOff>42862</xdr:rowOff>
    </xdr:from>
    <xdr:to>
      <xdr:col>14</xdr:col>
      <xdr:colOff>238125</xdr:colOff>
      <xdr:row>24</xdr:row>
      <xdr:rowOff>119062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</xdr:col>
      <xdr:colOff>495300</xdr:colOff>
      <xdr:row>12</xdr:row>
      <xdr:rowOff>95250</xdr:rowOff>
    </xdr:from>
    <xdr:ext cx="1790700" cy="571500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0" y="2381250"/>
          <a:ext cx="1790700" cy="5715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G23" sqref="G23"/>
    </sheetView>
  </sheetViews>
  <sheetFormatPr defaultRowHeight="15" x14ac:dyDescent="0.25"/>
  <cols>
    <col min="1" max="1" width="11.5703125" customWidth="1"/>
    <col min="3" max="3" width="12.28515625" bestFit="1" customWidth="1"/>
    <col min="4" max="10" width="13.5703125" customWidth="1"/>
  </cols>
  <sheetData>
    <row r="1" spans="1:10" x14ac:dyDescent="0.25">
      <c r="A1" s="3" t="s">
        <v>18</v>
      </c>
      <c r="B1" s="3" t="s">
        <v>17</v>
      </c>
      <c r="C1" s="3" t="s">
        <v>16</v>
      </c>
      <c r="D1" s="3" t="s">
        <v>15</v>
      </c>
      <c r="E1" s="3" t="s">
        <v>14</v>
      </c>
      <c r="F1" s="3" t="s">
        <v>13</v>
      </c>
      <c r="G1" s="3" t="s">
        <v>12</v>
      </c>
      <c r="H1" s="3" t="s">
        <v>11</v>
      </c>
      <c r="I1" s="3" t="s">
        <v>10</v>
      </c>
      <c r="J1" s="3" t="s">
        <v>9</v>
      </c>
    </row>
    <row r="2" spans="1:10" x14ac:dyDescent="0.25">
      <c r="A2" s="3">
        <v>1</v>
      </c>
      <c r="B2">
        <v>5</v>
      </c>
      <c r="C2">
        <f>A2*2.9286+1.4286</f>
        <v>4.3571999999999997</v>
      </c>
      <c r="D2">
        <f>C2-B2</f>
        <v>-0.64280000000000026</v>
      </c>
      <c r="E2">
        <f>D2^2</f>
        <v>0.41319184000000031</v>
      </c>
      <c r="F2">
        <f>B2-B$10</f>
        <v>-8.1428571428571423</v>
      </c>
      <c r="G2">
        <f>C2-C$10</f>
        <v>-8.7858000000000018</v>
      </c>
      <c r="H2">
        <f>F2*G2</f>
        <v>71.5415142857143</v>
      </c>
      <c r="I2">
        <f>F2^2</f>
        <v>66.306122448979579</v>
      </c>
      <c r="J2">
        <f>G2^2</f>
        <v>77.190281640000038</v>
      </c>
    </row>
    <row r="3" spans="1:10" x14ac:dyDescent="0.25">
      <c r="A3" s="3">
        <v>2</v>
      </c>
      <c r="B3">
        <v>7</v>
      </c>
      <c r="C3">
        <f>A3*2.9286+1.4286</f>
        <v>7.2858000000000001</v>
      </c>
      <c r="D3">
        <f>C3-B3</f>
        <v>0.28580000000000005</v>
      </c>
      <c r="E3">
        <f>D3^2</f>
        <v>8.1681640000000028E-2</v>
      </c>
      <c r="F3">
        <f>B3-B$10</f>
        <v>-6.1428571428571423</v>
      </c>
      <c r="G3">
        <f>C3-C$10</f>
        <v>-5.8572000000000006</v>
      </c>
      <c r="H3">
        <f>F3*G3</f>
        <v>35.979942857142859</v>
      </c>
      <c r="I3">
        <f>F3^2</f>
        <v>37.734693877551017</v>
      </c>
      <c r="J3">
        <f>G3^2</f>
        <v>34.30679184000001</v>
      </c>
    </row>
    <row r="4" spans="1:10" x14ac:dyDescent="0.25">
      <c r="A4" s="3">
        <v>3</v>
      </c>
      <c r="B4">
        <v>10</v>
      </c>
      <c r="C4">
        <f>A4*2.9286+1.4286</f>
        <v>10.214399999999999</v>
      </c>
      <c r="D4">
        <f>C4-B4</f>
        <v>0.21439999999999948</v>
      </c>
      <c r="E4">
        <f>D4^2</f>
        <v>4.5967359999999777E-2</v>
      </c>
      <c r="F4">
        <f>B4-B$10</f>
        <v>-3.1428571428571423</v>
      </c>
      <c r="G4">
        <f>C4-C$10</f>
        <v>-2.9286000000000012</v>
      </c>
      <c r="H4">
        <f>F4*G4</f>
        <v>9.2041714285714313</v>
      </c>
      <c r="I4">
        <f>F4^2</f>
        <v>9.8775510204081609</v>
      </c>
      <c r="J4">
        <f>G4^2</f>
        <v>8.5766979600000077</v>
      </c>
    </row>
    <row r="5" spans="1:10" x14ac:dyDescent="0.25">
      <c r="A5" s="3">
        <v>4</v>
      </c>
      <c r="B5">
        <v>13</v>
      </c>
      <c r="C5">
        <f>A5*2.9286+1.4286</f>
        <v>13.142999999999999</v>
      </c>
      <c r="D5">
        <f>C5-B5</f>
        <v>0.14299999999999891</v>
      </c>
      <c r="E5">
        <f>D5^2</f>
        <v>2.0448999999999686E-2</v>
      </c>
      <c r="F5">
        <f>B5-B$10</f>
        <v>-0.14285714285714235</v>
      </c>
      <c r="G5">
        <f>C5-C$10</f>
        <v>0</v>
      </c>
      <c r="H5">
        <f>F5*G5</f>
        <v>0</v>
      </c>
      <c r="I5">
        <f>F5^2</f>
        <v>2.0408163265305979E-2</v>
      </c>
      <c r="J5">
        <f>G5^2</f>
        <v>0</v>
      </c>
    </row>
    <row r="6" spans="1:10" x14ac:dyDescent="0.25">
      <c r="A6" s="3">
        <v>5</v>
      </c>
      <c r="B6">
        <v>16</v>
      </c>
      <c r="C6">
        <f>A6*2.9286+1.4286</f>
        <v>16.0716</v>
      </c>
      <c r="D6">
        <f>C6-B6</f>
        <v>7.1600000000000108E-2</v>
      </c>
      <c r="E6">
        <f>D6^2</f>
        <v>5.1265600000000152E-3</v>
      </c>
      <c r="F6">
        <f>B6-B$10</f>
        <v>2.8571428571428577</v>
      </c>
      <c r="G6">
        <f>C6-C$10</f>
        <v>2.9285999999999994</v>
      </c>
      <c r="H6">
        <f>F6*G6</f>
        <v>8.3674285714285705</v>
      </c>
      <c r="I6">
        <f>F6^2</f>
        <v>8.1632653061224527</v>
      </c>
      <c r="J6">
        <f>G6^2</f>
        <v>8.5766979599999971</v>
      </c>
    </row>
    <row r="7" spans="1:10" x14ac:dyDescent="0.25">
      <c r="A7" s="3">
        <v>6</v>
      </c>
      <c r="B7">
        <v>18</v>
      </c>
      <c r="C7">
        <f>A7*2.9286+1.4286</f>
        <v>19.0002</v>
      </c>
      <c r="D7">
        <f>C7-B7</f>
        <v>1.0001999999999995</v>
      </c>
      <c r="E7">
        <f>D7^2</f>
        <v>1.000400039999999</v>
      </c>
      <c r="F7">
        <f>B7-B$10</f>
        <v>4.8571428571428577</v>
      </c>
      <c r="G7">
        <f>C7-C$10</f>
        <v>5.8571999999999989</v>
      </c>
      <c r="H7">
        <f>F7*G7</f>
        <v>28.449257142857139</v>
      </c>
      <c r="I7">
        <f>F7^2</f>
        <v>23.591836734693882</v>
      </c>
      <c r="J7">
        <f>G7^2</f>
        <v>34.306791839999988</v>
      </c>
    </row>
    <row r="8" spans="1:10" x14ac:dyDescent="0.25">
      <c r="A8" s="3">
        <v>7</v>
      </c>
      <c r="B8">
        <v>23</v>
      </c>
      <c r="C8">
        <f>A8*2.9286+1.4286</f>
        <v>21.928799999999999</v>
      </c>
      <c r="D8">
        <f>C8-B8</f>
        <v>-1.071200000000001</v>
      </c>
      <c r="E8">
        <f>D8^2</f>
        <v>1.1474694400000023</v>
      </c>
      <c r="F8">
        <f>B8-B$10</f>
        <v>9.8571428571428577</v>
      </c>
      <c r="G8">
        <f>C8-C$10</f>
        <v>8.7857999999999983</v>
      </c>
      <c r="H8">
        <f>F8*G8</f>
        <v>86.602885714285705</v>
      </c>
      <c r="I8">
        <f>F8^2</f>
        <v>97.163265306122454</v>
      </c>
      <c r="J8">
        <f>G8^2</f>
        <v>77.190281639999967</v>
      </c>
    </row>
    <row r="9" spans="1:10" x14ac:dyDescent="0.25">
      <c r="A9" t="s">
        <v>8</v>
      </c>
      <c r="B9" s="2"/>
      <c r="C9" s="2"/>
      <c r="D9" s="2"/>
      <c r="E9" s="2"/>
      <c r="F9" s="2"/>
      <c r="G9" s="2"/>
      <c r="H9">
        <f>SUM(H2:H8)</f>
        <v>240.14519999999999</v>
      </c>
      <c r="I9">
        <f>SUM(I2:I8)</f>
        <v>242.85714285714283</v>
      </c>
      <c r="J9">
        <f>SUM(J2:J8)</f>
        <v>240.14754288</v>
      </c>
    </row>
    <row r="10" spans="1:10" x14ac:dyDescent="0.25">
      <c r="A10" t="s">
        <v>7</v>
      </c>
      <c r="B10">
        <f>AVERAGE(B2:B8)</f>
        <v>13.142857142857142</v>
      </c>
      <c r="C10">
        <f>AVERAGE(C2:C8)</f>
        <v>13.143000000000001</v>
      </c>
      <c r="D10" s="1" t="s">
        <v>6</v>
      </c>
      <c r="E10" s="1">
        <f>AVERAGE(E2:E8)</f>
        <v>0.38775512571428589</v>
      </c>
      <c r="F10" s="2"/>
      <c r="G10" s="2"/>
      <c r="H10" s="2"/>
      <c r="I10" s="2"/>
      <c r="J10" s="2"/>
    </row>
    <row r="11" spans="1:10" x14ac:dyDescent="0.25">
      <c r="D11" s="1" t="s">
        <v>5</v>
      </c>
      <c r="E11" s="1">
        <f>RSQ(C2:C8,B2:B8)</f>
        <v>0.98882352941176443</v>
      </c>
    </row>
    <row r="12" spans="1:10" x14ac:dyDescent="0.25">
      <c r="D12" s="1" t="s">
        <v>4</v>
      </c>
      <c r="E12" s="1">
        <f xml:space="preserve"> (H9/SQRT(I9*J9))^2</f>
        <v>0.98882352941176466</v>
      </c>
    </row>
    <row r="17" spans="1:1" x14ac:dyDescent="0.25">
      <c r="A17" t="s">
        <v>3</v>
      </c>
    </row>
    <row r="18" spans="1:1" x14ac:dyDescent="0.25">
      <c r="A18" t="s">
        <v>2</v>
      </c>
    </row>
    <row r="19" spans="1:1" x14ac:dyDescent="0.25">
      <c r="A19" t="s">
        <v>1</v>
      </c>
    </row>
    <row r="21" spans="1:1" x14ac:dyDescent="0.25">
      <c r="A21" t="s">
        <v>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Error Cuadrático y R2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Memochipan</dc:creator>
  <cp:lastModifiedBy>Memochipan</cp:lastModifiedBy>
  <dcterms:created xsi:type="dcterms:W3CDTF">2014-10-08T19:14:50Z</dcterms:created>
  <dcterms:modified xsi:type="dcterms:W3CDTF">2014-10-08T19:15:14Z</dcterms:modified>
</cp:coreProperties>
</file>